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<sst xmlns="http://schemas.openxmlformats.org/spreadsheetml/2006/main" count="207" uniqueCount="205">
  <si>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</si>
  <si>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</si>
  <si>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</si>
  <si>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</si>
  <si>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</si>
  <si>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</si>
  <si>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</si>
  <si>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</si>
  <si>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</si>
  <si>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</si>
  <si>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</si>
  <si>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</si>
  <si>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</si>
  <si>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</si>
  <si>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</si>
  <si>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</si>
  <si>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</si>
  <si>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</si>
  <si>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</si>
  <si>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</si>
  <si>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</si>
  <si>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</si>
  <si>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</si>
  <si>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</si>
  <si>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</si>
  <si>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</si>
  <si>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</si>
  <si>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</si>
  <si>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</si>
  <si>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</si>
  <si>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</si>
  <si>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</si>
  <si>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</si>
  <si>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</si>
  <si>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</si>
  <si>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</si>
  <si>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</si>
  <si>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</si>
  <si>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</si>
  <si>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</si>
  <si>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</si>
  <si>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</si>
  <si>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</si>
  <si>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</si>
  <si>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</si>
  <si>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</si>
  <si>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</si>
  <si>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</si>
  <si>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</si>
  <si>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</si>
  <si>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</si>
  <si>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</si>
  <si>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</si>
  <si>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</si>
  <si>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</si>
  <si>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</si>
  <si>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</si>
  <si>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</si>
  <si>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</si>
  <si>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</si>
  <si>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</si>
  <si>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</si>
  <si>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</si>
  <si>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</si>
  <si>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</si>
  <si>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</si>
  <si>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</si>
  <si>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</si>
  <si>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</si>
  <si>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</si>
  <si>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</si>
  <si>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</si>
  <si>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</si>
  <si>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</si>
  <si>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</si>
  <si>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</si>
  <si>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</si>
  <si>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</si>
  <si>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</si>
  <si>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</si>
  <si>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</si>
  <si>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</si>
  <si>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</si>
  <si>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</si>
  <si>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</si>
  <si>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</si>
  <si>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</si>
  <si>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</si>
  <si>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</si>
  <si>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</si>
  <si>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</si>
  <si>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</si>
  <si>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</si>
  <si>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</si>
  <si>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</si>
  <si>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</si>
  <si>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</si>
  <si>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</si>
  <si>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</si>
  <si>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</si>
  <si>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</si>
  <si>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</si>
  <si>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</si>
  <si>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</si>
  <si>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</si>
  <si>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</si>
  <si>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</si>
  <si>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</si>
  <si>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</si>
  <si>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</si>
  <si>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</si>
  <si>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</si>
  <si>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</si>
  <si>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</si>
  <si>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</si>
  <si>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</si>
  <si>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</si>
  <si>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</si>
  <si>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</si>
  <si>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</si>
  <si>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</si>
  <si>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</si>
  <si>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</si>
  <si>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</si>
  <si>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</si>
  <si>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</si>
  <si>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</si>
  <si>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</si>
  <si>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</si>
  <si>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</si>
  <si>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</si>
  <si>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</si>
  <si>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</si>
  <si>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</si>
  <si>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</si>
  <si>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</si>
  <si>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</si>
  <si>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</si>
  <si>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</si>
  <si>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</si>
  <si>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</si>
  <si>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</si>
  <si>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</si>
  <si>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</si>
  <si>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</si>
  <si>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</si>
  <si>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</si>
  <si>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</si>
  <si>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</si>
  <si>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</si>
  <si>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</si>
  <si>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</si>
  <si>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</si>
  <si>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</si>
  <si>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</si>
  <si>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</si>
  <si>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</si>
  <si>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</si>
  <si>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</si>
  <si>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</si>
  <si>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</si>
  <si>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</si>
  <si>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</si>
  <si>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</si>
  <si>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</si>
  <si>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</si>
  <si>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</si>
  <si>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</si>
  <si>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</si>
  <si>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</si>
  <si>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</si>
  <si>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</si>
  <si>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</si>
  <si>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</si>
  <si>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</si>
  <si>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</si>
  <si>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</si>
  <si>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</si>
  <si>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</si>
  <si>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</si>
  <si>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</si>
  <si>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</si>
  <si>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</si>
  <si>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</si>
  <si>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</si>
  <si>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</si>
  <si>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</si>
  <si>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</si>
  <si>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</si>
  <si>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</si>
  <si>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</si>
  <si>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</si>
  <si>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</si>
  <si>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</si>
  <si>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</si>
  <si>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</si>
  <si>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</si>
  <si>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</si>
  <si>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</si>
  <si>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</si>
  <si>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</si>
  <si>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</si>
  <si>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THE JORDAN CEMENT FACTORIES</t>
  </si>
  <si>
    <t>مصانع الاسمنت الأردنية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</si>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</sst>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6" sqref="E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141042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7.1</v>
      </c>
      <c r="F6" s="13">
        <v>6.45</v>
      </c>
      <c r="G6" s="13">
        <v>10.95</v>
      </c>
      <c r="H6" s="13">
        <v>12.84</v>
      </c>
      <c r="I6" s="4" t="s">
        <v>139</v>
      </c>
    </row>
    <row r="7" spans="4:9" ht="20.100000000000001" customHeight="1">
      <c r="D7" s="10" t="s">
        <v>126</v>
      </c>
      <c r="E7" s="14">
        <v>14752162.039999999</v>
      </c>
      <c r="F7" s="14">
        <v>85088453.909999996</v>
      </c>
      <c r="G7" s="14">
        <v>35299838.869999997</v>
      </c>
      <c r="H7" s="14">
        <v>86817889.569999993</v>
      </c>
      <c r="I7" s="4" t="s">
        <v>140</v>
      </c>
    </row>
    <row r="8" spans="4:9" ht="20.100000000000001" customHeight="1">
      <c r="D8" s="10" t="s">
        <v>25</v>
      </c>
      <c r="E8" s="14">
        <v>2141571</v>
      </c>
      <c r="F8" s="14">
        <v>8050715</v>
      </c>
      <c r="G8" s="14">
        <v>2801500</v>
      </c>
      <c r="H8" s="14">
        <v>6491840</v>
      </c>
      <c r="I8" s="4" t="s">
        <v>1</v>
      </c>
    </row>
    <row r="9" spans="4:9" ht="20.100000000000001" customHeight="1">
      <c r="D9" s="10" t="s">
        <v>26</v>
      </c>
      <c r="E9" s="14">
        <v>6571</v>
      </c>
      <c r="F9" s="14">
        <v>20031</v>
      </c>
      <c r="G9" s="14">
        <v>6288</v>
      </c>
      <c r="H9" s="14">
        <v>12955</v>
      </c>
      <c r="I9" s="4" t="s">
        <v>2</v>
      </c>
    </row>
    <row r="10" spans="4:9" ht="20.100000000000001" customHeight="1">
      <c r="D10" s="10" t="s">
        <v>27</v>
      </c>
      <c r="E10" s="14">
        <v>60444460</v>
      </c>
      <c r="F10" s="14">
        <v>60444460</v>
      </c>
      <c r="G10" s="14">
        <v>60444460</v>
      </c>
      <c r="H10" s="14">
        <v>60444460</v>
      </c>
      <c r="I10" s="4" t="s">
        <v>24</v>
      </c>
    </row>
    <row r="11" spans="4:9" ht="20.100000000000001" customHeight="1">
      <c r="D11" s="10" t="s">
        <v>127</v>
      </c>
      <c r="E11" s="14">
        <v>429155666</v>
      </c>
      <c r="F11" s="14">
        <v>389866767</v>
      </c>
      <c r="G11" s="14">
        <v>661866837</v>
      </c>
      <c r="H11" s="14">
        <v>776106866.39999998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61268939</v>
      </c>
      <c r="F16" s="56">
        <v>34223730</v>
      </c>
      <c r="G16" s="56">
        <v>50973039</v>
      </c>
      <c r="H16" s="56">
        <v>51452897</v>
      </c>
      <c r="I16" s="3" t="s">
        <v>58</v>
      </c>
    </row>
    <row r="17" spans="4:9" ht="20.100000000000001" customHeight="1">
      <c r="D17" s="10" t="s">
        <v>128</v>
      </c>
      <c r="E17" s="57">
        <v>6954842</v>
      </c>
      <c r="F17" s="57">
        <v>5902281</v>
      </c>
      <c r="G17" s="57">
        <v>2264639</v>
      </c>
      <c r="H17" s="57">
        <v>2008258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42112515</v>
      </c>
      <c r="F21" s="57">
        <v>53614412</v>
      </c>
      <c r="G21" s="57">
        <v>19430097</v>
      </c>
      <c r="H21" s="57">
        <v>16035957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26434145</v>
      </c>
      <c r="H22" s="57">
        <v>27604183</v>
      </c>
      <c r="I22" s="4" t="s">
        <v>172</v>
      </c>
    </row>
    <row r="23" spans="4:9" ht="20.100000000000001" customHeight="1">
      <c r="D23" s="10" t="s">
        <v>70</v>
      </c>
      <c r="E23" s="57">
        <v>116470320</v>
      </c>
      <c r="F23" s="57">
        <v>99596109</v>
      </c>
      <c r="G23" s="57">
        <v>104644775</v>
      </c>
      <c r="H23" s="57">
        <v>102216688</v>
      </c>
      <c r="I23" s="4" t="s">
        <v>60</v>
      </c>
    </row>
    <row r="24" spans="4:9" ht="20.100000000000001" customHeight="1">
      <c r="D24" s="10" t="s">
        <v>98</v>
      </c>
      <c r="E24" s="57">
        <v>567787</v>
      </c>
      <c r="F24" s="57">
        <v>603302</v>
      </c>
      <c r="G24" s="57">
        <v>651640</v>
      </c>
      <c r="H24" s="57">
        <v>779955</v>
      </c>
      <c r="I24" s="4" t="s">
        <v>82</v>
      </c>
    </row>
    <row r="25" spans="4:9" ht="20.100000000000001" customHeight="1">
      <c r="D25" s="10" t="s">
        <v>158</v>
      </c>
      <c r="E25" s="57">
        <v>142614948</v>
      </c>
      <c r="F25" s="57">
        <v>148937300</v>
      </c>
      <c r="G25" s="57">
        <v>139721669</v>
      </c>
      <c r="H25" s="57">
        <v>122597767</v>
      </c>
      <c r="I25" s="4" t="s">
        <v>173</v>
      </c>
    </row>
    <row r="26" spans="4:9" ht="20.100000000000001" customHeight="1">
      <c r="D26" s="10" t="s">
        <v>183</v>
      </c>
      <c r="E26" s="57">
        <v>7604611</v>
      </c>
      <c r="F26" s="57">
        <v>7578114</v>
      </c>
      <c r="G26" s="57">
        <v>3150114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15474308</v>
      </c>
      <c r="F27" s="57">
        <v>13455603</v>
      </c>
      <c r="G27" s="57">
        <v>8502390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165693867</v>
      </c>
      <c r="F28" s="57">
        <v>169971017</v>
      </c>
      <c r="G28" s="57">
        <v>151374173</v>
      </c>
      <c r="H28" s="57">
        <v>122597767</v>
      </c>
      <c r="I28" s="4" t="s">
        <v>175</v>
      </c>
    </row>
    <row r="29" spans="4:9" ht="20.100000000000001" customHeight="1">
      <c r="D29" s="10" t="s">
        <v>72</v>
      </c>
      <c r="E29" s="57">
        <v>13727180</v>
      </c>
      <c r="F29" s="57">
        <v>13211076</v>
      </c>
      <c r="G29" s="57">
        <v>12049995</v>
      </c>
      <c r="H29" s="57">
        <v>10627957</v>
      </c>
      <c r="I29" s="4" t="s">
        <v>176</v>
      </c>
    </row>
    <row r="30" spans="4:9" ht="20.100000000000001" customHeight="1">
      <c r="D30" s="21" t="s">
        <v>29</v>
      </c>
      <c r="E30" s="58">
        <v>296459154</v>
      </c>
      <c r="F30" s="58">
        <v>283381504</v>
      </c>
      <c r="G30" s="58">
        <v>268720583</v>
      </c>
      <c r="H30" s="58">
        <v>236222367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31787028</v>
      </c>
      <c r="F35" s="56">
        <v>31316274</v>
      </c>
      <c r="G35" s="56">
        <v>26722473</v>
      </c>
      <c r="H35" s="56">
        <v>12150561</v>
      </c>
      <c r="I35" s="3" t="s">
        <v>150</v>
      </c>
    </row>
    <row r="36" spans="4:9" ht="20.100000000000001" customHeight="1">
      <c r="D36" s="10" t="s">
        <v>101</v>
      </c>
      <c r="E36" s="57">
        <v>406104</v>
      </c>
      <c r="F36" s="57">
        <v>1441161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668000</v>
      </c>
      <c r="F38" s="57">
        <v>334000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79436100</v>
      </c>
      <c r="F39" s="57">
        <v>74521755</v>
      </c>
      <c r="G39" s="57">
        <v>82839686</v>
      </c>
      <c r="H39" s="57">
        <v>60607603</v>
      </c>
      <c r="I39" s="4" t="s">
        <v>86</v>
      </c>
    </row>
    <row r="40" spans="4:9" ht="20.100000000000001" customHeight="1">
      <c r="D40" s="10" t="s">
        <v>105</v>
      </c>
      <c r="E40" s="57">
        <v>1998000</v>
      </c>
      <c r="F40" s="57">
        <v>2120114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18459306</v>
      </c>
      <c r="F42" s="57">
        <v>16478485</v>
      </c>
      <c r="G42" s="57">
        <v>12573000</v>
      </c>
      <c r="H42" s="57">
        <v>10099146</v>
      </c>
      <c r="I42" s="4" t="s">
        <v>87</v>
      </c>
    </row>
    <row r="43" spans="4:9" ht="20.100000000000001" customHeight="1">
      <c r="D43" s="20" t="s">
        <v>107</v>
      </c>
      <c r="E43" s="58">
        <v>99893406</v>
      </c>
      <c r="F43" s="58">
        <v>93120354</v>
      </c>
      <c r="G43" s="58">
        <v>95412686</v>
      </c>
      <c r="H43" s="58">
        <v>70706749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60444460</v>
      </c>
      <c r="F46" s="56">
        <v>60444460</v>
      </c>
      <c r="G46" s="56">
        <v>60444460</v>
      </c>
      <c r="H46" s="56">
        <v>60444460</v>
      </c>
      <c r="I46" s="3" t="s">
        <v>5</v>
      </c>
    </row>
    <row r="47" spans="4:9" ht="20.100000000000001" customHeight="1">
      <c r="D47" s="10" t="s">
        <v>31</v>
      </c>
      <c r="E47" s="57">
        <v>60444460</v>
      </c>
      <c r="F47" s="57">
        <v>60444460</v>
      </c>
      <c r="G47" s="57">
        <v>60444460</v>
      </c>
      <c r="H47" s="57">
        <v>60444460</v>
      </c>
      <c r="I47" s="4" t="s">
        <v>6</v>
      </c>
    </row>
    <row r="48" spans="4:9" ht="20.100000000000001" customHeight="1">
      <c r="D48" s="10" t="s">
        <v>130</v>
      </c>
      <c r="E48" s="57">
        <v>60444460</v>
      </c>
      <c r="F48" s="57">
        <v>60444460</v>
      </c>
      <c r="G48" s="57">
        <v>60444460</v>
      </c>
      <c r="H48" s="57">
        <v>60444460</v>
      </c>
      <c r="I48" s="4" t="s">
        <v>7</v>
      </c>
    </row>
    <row r="49" spans="4:9" ht="20.100000000000001" customHeight="1">
      <c r="D49" s="10" t="s">
        <v>73</v>
      </c>
      <c r="E49" s="57">
        <v>27000000</v>
      </c>
      <c r="F49" s="57">
        <v>27000000</v>
      </c>
      <c r="G49" s="57">
        <v>27000000</v>
      </c>
      <c r="H49" s="57">
        <v>27000000</v>
      </c>
      <c r="I49" s="4" t="s">
        <v>61</v>
      </c>
    </row>
    <row r="50" spans="4:9" ht="20.100000000000001" customHeight="1">
      <c r="D50" s="10" t="s">
        <v>32</v>
      </c>
      <c r="E50" s="57">
        <v>12399640</v>
      </c>
      <c r="F50" s="57">
        <v>12399640</v>
      </c>
      <c r="G50" s="57">
        <v>12399640</v>
      </c>
      <c r="H50" s="57">
        <v>12399640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39288899</v>
      </c>
      <c r="F55" s="57">
        <v>39288899</v>
      </c>
      <c r="G55" s="57">
        <v>0</v>
      </c>
      <c r="H55" s="57">
        <v>39288899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-4173</v>
      </c>
      <c r="F57" s="57">
        <v>12339</v>
      </c>
      <c r="G57" s="57">
        <v>20438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49811913</v>
      </c>
      <c r="F58" s="57">
        <v>44102378</v>
      </c>
      <c r="G58" s="57">
        <v>73443359</v>
      </c>
      <c r="H58" s="57">
        <v>26382619</v>
      </c>
      <c r="I58" s="4" t="s">
        <v>155</v>
      </c>
    </row>
    <row r="59" spans="4:9" ht="20.100000000000001" customHeight="1">
      <c r="D59" s="10" t="s">
        <v>38</v>
      </c>
      <c r="E59" s="57">
        <v>188940739</v>
      </c>
      <c r="F59" s="57">
        <v>183247716</v>
      </c>
      <c r="G59" s="57">
        <v>173307897</v>
      </c>
      <c r="H59" s="57">
        <v>165515618</v>
      </c>
      <c r="I59" s="4" t="s">
        <v>14</v>
      </c>
    </row>
    <row r="60" spans="4:9" ht="20.100000000000001" customHeight="1">
      <c r="D60" s="42" t="s">
        <v>185</v>
      </c>
      <c r="E60" s="57">
        <v>7625009</v>
      </c>
      <c r="F60" s="57">
        <v>7013434</v>
      </c>
      <c r="G60" s="57"/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296459154</v>
      </c>
      <c r="F61" s="58">
        <v>283381504</v>
      </c>
      <c r="G61" s="58">
        <v>268720583</v>
      </c>
      <c r="H61" s="58">
        <v>236222367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284774974</v>
      </c>
      <c r="F65" s="56">
        <v>321051631</v>
      </c>
      <c r="G65" s="56">
        <v>258097086</v>
      </c>
      <c r="H65" s="56">
        <v>239312556</v>
      </c>
      <c r="I65" s="3" t="s">
        <v>88</v>
      </c>
    </row>
    <row r="66" spans="4:9" ht="20.100000000000001" customHeight="1">
      <c r="D66" s="10" t="s">
        <v>110</v>
      </c>
      <c r="E66" s="57">
        <v>193936752</v>
      </c>
      <c r="F66" s="57">
        <v>230534884</v>
      </c>
      <c r="G66" s="57">
        <v>167141903</v>
      </c>
      <c r="H66" s="57">
        <v>147468672</v>
      </c>
      <c r="I66" s="4" t="s">
        <v>89</v>
      </c>
    </row>
    <row r="67" spans="4:9" ht="20.100000000000001" customHeight="1">
      <c r="D67" s="10" t="s">
        <v>132</v>
      </c>
      <c r="E67" s="57">
        <v>90838222</v>
      </c>
      <c r="F67" s="57">
        <v>90516747</v>
      </c>
      <c r="G67" s="57">
        <v>90955183</v>
      </c>
      <c r="H67" s="57">
        <v>91843884</v>
      </c>
      <c r="I67" s="4" t="s">
        <v>90</v>
      </c>
    </row>
    <row r="68" spans="4:9" ht="20.100000000000001" customHeight="1">
      <c r="D68" s="10" t="s">
        <v>111</v>
      </c>
      <c r="E68" s="57">
        <v>14179520</v>
      </c>
      <c r="F68" s="57">
        <v>13977852</v>
      </c>
      <c r="G68" s="57">
        <v>10976360</v>
      </c>
      <c r="H68" s="57">
        <v>10833904</v>
      </c>
      <c r="I68" s="4" t="s">
        <v>91</v>
      </c>
    </row>
    <row r="69" spans="4:9" ht="20.100000000000001" customHeight="1">
      <c r="D69" s="10" t="s">
        <v>112</v>
      </c>
      <c r="E69" s="57">
        <v>3160487</v>
      </c>
      <c r="F69" s="57">
        <v>4405239</v>
      </c>
      <c r="G69" s="57">
        <v>2065547</v>
      </c>
      <c r="H69" s="57">
        <v>1715432</v>
      </c>
      <c r="I69" s="4" t="s">
        <v>92</v>
      </c>
    </row>
    <row r="70" spans="4:9" ht="20.100000000000001" customHeight="1">
      <c r="D70" s="10" t="s">
        <v>113</v>
      </c>
      <c r="E70" s="57">
        <v>13619231</v>
      </c>
      <c r="F70" s="57">
        <v>11045099</v>
      </c>
      <c r="G70" s="57">
        <v>8130556</v>
      </c>
      <c r="H70" s="57">
        <v>8305118</v>
      </c>
      <c r="I70" s="4" t="s">
        <v>93</v>
      </c>
    </row>
    <row r="71" spans="4:9" ht="20.100000000000001" customHeight="1">
      <c r="D71" s="10" t="s">
        <v>114</v>
      </c>
      <c r="E71" s="57">
        <v>229765</v>
      </c>
      <c r="F71" s="57">
        <v>255505</v>
      </c>
      <c r="G71" s="57">
        <v>281202</v>
      </c>
      <c r="H71" s="57">
        <v>611544</v>
      </c>
      <c r="I71" s="4" t="s">
        <v>94</v>
      </c>
    </row>
    <row r="72" spans="4:9" ht="20.100000000000001" customHeight="1">
      <c r="D72" s="10" t="s">
        <v>115</v>
      </c>
      <c r="E72" s="57">
        <v>73268450</v>
      </c>
      <c r="F72" s="57">
        <v>71878151</v>
      </c>
      <c r="G72" s="57">
        <v>77632074</v>
      </c>
      <c r="H72" s="57">
        <v>78683004</v>
      </c>
      <c r="I72" s="4" t="s">
        <v>95</v>
      </c>
    </row>
    <row r="73" spans="4:9" ht="20.100000000000001" customHeight="1">
      <c r="D73" s="10" t="s">
        <v>116</v>
      </c>
      <c r="E73" s="57">
        <v>2403109</v>
      </c>
      <c r="F73" s="57">
        <v>591840</v>
      </c>
      <c r="G73" s="57">
        <v>2666207</v>
      </c>
      <c r="H73" s="57">
        <v>2682596</v>
      </c>
      <c r="I73" s="4" t="s">
        <v>63</v>
      </c>
    </row>
    <row r="74" spans="4:9" ht="20.100000000000001" customHeight="1">
      <c r="D74" s="10" t="s">
        <v>117</v>
      </c>
      <c r="E74" s="57">
        <v>17838921</v>
      </c>
      <c r="F74" s="57">
        <v>10185839</v>
      </c>
      <c r="G74" s="57">
        <v>22219084</v>
      </c>
      <c r="H74" s="57">
        <v>14114948</v>
      </c>
      <c r="I74" s="4" t="s">
        <v>64</v>
      </c>
    </row>
    <row r="75" spans="4:9" ht="20.100000000000001" customHeight="1">
      <c r="D75" s="10" t="s">
        <v>123</v>
      </c>
      <c r="E75" s="57">
        <v>57832638</v>
      </c>
      <c r="F75" s="57">
        <v>62284152</v>
      </c>
      <c r="G75" s="57">
        <v>58079197</v>
      </c>
      <c r="H75" s="57">
        <v>67250652</v>
      </c>
      <c r="I75" s="4" t="s">
        <v>96</v>
      </c>
    </row>
    <row r="76" spans="4:9" ht="20.100000000000001" customHeight="1">
      <c r="D76" s="10" t="s">
        <v>118</v>
      </c>
      <c r="E76" s="57">
        <v>652367</v>
      </c>
      <c r="F76" s="57">
        <v>2260932</v>
      </c>
      <c r="G76" s="57">
        <v>131101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57180271</v>
      </c>
      <c r="F77" s="57">
        <v>60023220</v>
      </c>
      <c r="G77" s="57">
        <v>57948096</v>
      </c>
      <c r="H77" s="57">
        <v>57948096</v>
      </c>
      <c r="I77" s="50" t="s">
        <v>199</v>
      </c>
    </row>
    <row r="78" spans="4:9" ht="20.100000000000001" customHeight="1">
      <c r="D78" s="10" t="s">
        <v>157</v>
      </c>
      <c r="E78" s="57">
        <v>9281638</v>
      </c>
      <c r="F78" s="57">
        <v>8970928</v>
      </c>
      <c r="G78" s="57">
        <v>8256547</v>
      </c>
      <c r="H78" s="57">
        <v>10164621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1578624</v>
      </c>
      <c r="F80" s="57">
        <v>1704474</v>
      </c>
      <c r="G80" s="57">
        <v>1455784</v>
      </c>
      <c r="H80" s="57">
        <v>1884269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35000</v>
      </c>
      <c r="H81" s="57">
        <v>35000</v>
      </c>
      <c r="I81" s="50" t="s">
        <v>196</v>
      </c>
    </row>
    <row r="82" spans="4:9" ht="20.100000000000001" customHeight="1">
      <c r="D82" s="10" t="s">
        <v>187</v>
      </c>
      <c r="E82" s="57">
        <v>46320009</v>
      </c>
      <c r="F82" s="57">
        <v>49347818</v>
      </c>
      <c r="G82" s="57">
        <v>48200765</v>
      </c>
      <c r="H82" s="57">
        <v>55166762</v>
      </c>
      <c r="I82" s="50" t="s">
        <v>186</v>
      </c>
    </row>
    <row r="83" spans="4:9" ht="20.100000000000001" customHeight="1">
      <c r="D83" s="10" t="s">
        <v>185</v>
      </c>
      <c r="E83" s="57">
        <v>611575</v>
      </c>
      <c r="F83" s="57">
        <v>58001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45708434</v>
      </c>
      <c r="F84" s="58">
        <v>49289817</v>
      </c>
      <c r="G84" s="58">
        <v>48200765</v>
      </c>
      <c r="H84" s="58">
        <v>55166762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34223730</v>
      </c>
      <c r="F88" s="56">
        <v>50973039</v>
      </c>
      <c r="G88" s="56">
        <v>51452897</v>
      </c>
      <c r="H88" s="56">
        <v>87672346</v>
      </c>
      <c r="I88" s="3" t="s">
        <v>16</v>
      </c>
    </row>
    <row r="89" spans="4:9" ht="20.100000000000001" customHeight="1">
      <c r="D89" s="10" t="s">
        <v>43</v>
      </c>
      <c r="E89" s="57">
        <v>75739273</v>
      </c>
      <c r="F89" s="57">
        <v>44940458</v>
      </c>
      <c r="G89" s="57">
        <v>73723526</v>
      </c>
      <c r="H89" s="57">
        <v>71284315</v>
      </c>
      <c r="I89" s="4" t="s">
        <v>17</v>
      </c>
    </row>
    <row r="90" spans="4:9" ht="20.100000000000001" customHeight="1">
      <c r="D90" s="10" t="s">
        <v>44</v>
      </c>
      <c r="E90" s="57">
        <v>-7801154</v>
      </c>
      <c r="F90" s="57">
        <v>-23430279</v>
      </c>
      <c r="G90" s="57">
        <v>-35639215</v>
      </c>
      <c r="H90" s="57">
        <v>-16451034</v>
      </c>
      <c r="I90" s="4" t="s">
        <v>18</v>
      </c>
    </row>
    <row r="91" spans="4:9" ht="20.100000000000001" customHeight="1">
      <c r="D91" s="10" t="s">
        <v>45</v>
      </c>
      <c r="E91" s="57">
        <v>-40892910</v>
      </c>
      <c r="F91" s="57">
        <v>-38259488</v>
      </c>
      <c r="G91" s="57">
        <v>-38564169</v>
      </c>
      <c r="H91" s="57">
        <v>-91052730</v>
      </c>
      <c r="I91" s="4" t="s">
        <v>19</v>
      </c>
    </row>
    <row r="92" spans="4:9" ht="20.100000000000001" customHeight="1">
      <c r="D92" s="21" t="s">
        <v>47</v>
      </c>
      <c r="E92" s="58">
        <v>61268939</v>
      </c>
      <c r="F92" s="58">
        <v>34223730</v>
      </c>
      <c r="G92" s="58">
        <v>50973039</v>
      </c>
      <c r="H92" s="58">
        <v>51452897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3.5430393455413447</v>
      </c>
      <c r="F96" s="22">
        <f>+F8*100/F10</f>
        <v>13.31919418256032</v>
      </c>
      <c r="G96" s="22">
        <f>+G8*100/G10</f>
        <v>4.6348333660355312</v>
      </c>
      <c r="H96" s="22">
        <f>+H8*100/H10</f>
        <v>10.740173706572943</v>
      </c>
      <c r="I96" s="3" t="s">
        <v>22</v>
      </c>
    </row>
    <row r="97" spans="1:15" ht="20.100000000000001" customHeight="1">
      <c r="D97" s="10" t="s">
        <v>49</v>
      </c>
      <c r="E97" s="13">
        <f>+E84/E10</f>
        <v>0.75620551494711008</v>
      </c>
      <c r="F97" s="13">
        <f>+F84/F10</f>
        <v>0.8154563213899173</v>
      </c>
      <c r="G97" s="13">
        <f>+G84/G10</f>
        <v>0.79743892161498342</v>
      </c>
      <c r="H97" s="13">
        <f>+H84/H10</f>
        <v>0.91268516585308235</v>
      </c>
      <c r="I97" s="4" t="s">
        <v>23</v>
      </c>
    </row>
    <row r="98" spans="1:15" ht="20.100000000000001" customHeight="1">
      <c r="D98" s="10" t="s">
        <v>50</v>
      </c>
      <c r="E98" s="13">
        <f>+E55/E10</f>
        <v>0.65</v>
      </c>
      <c r="F98" s="13">
        <f>+F55/F10</f>
        <v>0.65</v>
      </c>
      <c r="G98" s="13">
        <f>+G55/G10</f>
        <v>0</v>
      </c>
      <c r="H98" s="13">
        <f>+H55/H10</f>
        <v>0.65</v>
      </c>
      <c r="I98" s="4" t="s">
        <v>159</v>
      </c>
    </row>
    <row r="99" spans="1:15" ht="20.100000000000001" customHeight="1">
      <c r="D99" s="10" t="s">
        <v>51</v>
      </c>
      <c r="E99" s="13">
        <f>+E59/E10</f>
        <v>3.12585700988974</v>
      </c>
      <c r="F99" s="13">
        <f>+F59/F10</f>
        <v>3.0316709918493769</v>
      </c>
      <c r="G99" s="13">
        <f>+G59/G10</f>
        <v>2.8672254992434376</v>
      </c>
      <c r="H99" s="13">
        <f>+H59/H10</f>
        <v>2.738309151905733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9.3889820421325307</v>
      </c>
      <c r="F100" s="13">
        <f>+F11/F84</f>
        <v>7.9096817705774809</v>
      </c>
      <c r="G100" s="13">
        <f>+G11/G84</f>
        <v>13.731459179122988</v>
      </c>
      <c r="H100" s="13">
        <f>+H11/H84</f>
        <v>14.068378100567148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9.1549295774647881</v>
      </c>
      <c r="F101" s="13">
        <f>+F55*100/F11</f>
        <v>10.077519379844961</v>
      </c>
      <c r="G101" s="13">
        <f>+G55*100/G11</f>
        <v>0</v>
      </c>
      <c r="H101" s="13">
        <f>+H55*100/H11</f>
        <v>5.0623052959501562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85.955469399804855</v>
      </c>
      <c r="F102" s="13">
        <f>+F55*100/F84</f>
        <v>79.709971331400965</v>
      </c>
      <c r="G102" s="13">
        <f>+G55*100/G84</f>
        <v>0</v>
      </c>
      <c r="H102" s="13">
        <f>+H55*100/H84</f>
        <v>71.218424963930275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2.2713770903584747</v>
      </c>
      <c r="F103" s="23">
        <f>+F11/F59</f>
        <v>2.1275395705341289</v>
      </c>
      <c r="G103" s="23">
        <f>+G11/G59</f>
        <v>3.8190229554282804</v>
      </c>
      <c r="H103" s="23">
        <f>+H11/H59</f>
        <v>4.6890249740661938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31.898246086750586</v>
      </c>
      <c r="F105" s="30">
        <f>+F67*100/F65</f>
        <v>28.193828736537395</v>
      </c>
      <c r="G105" s="30">
        <f>+G67*100/G65</f>
        <v>35.24068574722304</v>
      </c>
      <c r="H105" s="30">
        <f>+H67*100/H65</f>
        <v>38.378213636228935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20.308188317137727</v>
      </c>
      <c r="F106" s="31">
        <f>+F75*100/F65</f>
        <v>19.400042231836537</v>
      </c>
      <c r="G106" s="31">
        <f>+G75*100/G65</f>
        <v>22.502848792333904</v>
      </c>
      <c r="H106" s="31">
        <f>+H75*100/H65</f>
        <v>28.101597811691921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16.265477387068429</v>
      </c>
      <c r="F107" s="31">
        <f>+F82*100/F65</f>
        <v>15.370679739670907</v>
      </c>
      <c r="G107" s="31">
        <f>+G82*100/G65</f>
        <v>18.675439442969921</v>
      </c>
      <c r="H107" s="31">
        <f>+H82*100/H65</f>
        <v>23.052180346107708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15.844468071308063</v>
      </c>
      <c r="F108" s="31">
        <f>(F82+F76)*100/F30</f>
        <v>18.211756685432793</v>
      </c>
      <c r="G108" s="31">
        <f>(G82+G76)*100/G30</f>
        <v>17.985918853115916</v>
      </c>
      <c r="H108" s="31">
        <f>(H82+H76)*100/H30</f>
        <v>23.353741942650164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24.191942003571818</v>
      </c>
      <c r="F109" s="29">
        <f>+F84*100/F59</f>
        <v>26.897916151926282</v>
      </c>
      <c r="G109" s="29">
        <f>+G84*100/G59</f>
        <v>27.812215042918673</v>
      </c>
      <c r="H109" s="29">
        <f>+H84*100/H59</f>
        <v>33.330245608604741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33.695503968145303</v>
      </c>
      <c r="F111" s="22">
        <f>+F43*100/F30</f>
        <v>32.86042055871085</v>
      </c>
      <c r="G111" s="22">
        <f>+G43*100/G30</f>
        <v>35.506281258700604</v>
      </c>
      <c r="H111" s="22">
        <f>+H43*100/H30</f>
        <v>29.932283677438555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63.73246919540221</v>
      </c>
      <c r="F112" s="13">
        <f>+F59*100/F30</f>
        <v>64.664670563679408</v>
      </c>
      <c r="G112" s="13">
        <f>+G59*100/G30</f>
        <v>64.493718741299404</v>
      </c>
      <c r="H112" s="13">
        <f>+H59*100/H30</f>
        <v>70.067716322561438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88.650465152283914</v>
      </c>
      <c r="F113" s="23">
        <f>+F75/F76</f>
        <v>27.547998789879571</v>
      </c>
      <c r="G113" s="23">
        <f>+G75/G76</f>
        <v>443.01109068580712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0.96058755534329021</v>
      </c>
      <c r="F115" s="22">
        <f>+F65/F30</f>
        <v>1.1329307893009135</v>
      </c>
      <c r="G115" s="22">
        <f>+G65/G30</f>
        <v>0.96046638154249608</v>
      </c>
      <c r="H115" s="22">
        <f>+H65/H30</f>
        <v>1.0130816951808801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1.7186814403939283</v>
      </c>
      <c r="F116" s="13">
        <f>+F65/F28</f>
        <v>1.8888610344668351</v>
      </c>
      <c r="G116" s="13">
        <f>+G65/G28</f>
        <v>1.7050272241619446</v>
      </c>
      <c r="H116" s="13">
        <f>+H65/H28</f>
        <v>1.952013987334696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7.6895091620668667</v>
      </c>
      <c r="F117" s="23">
        <f>+F65/F120</f>
        <v>12.803984142522674</v>
      </c>
      <c r="G117" s="23">
        <f>+G65/G120</f>
        <v>11.836552742343772</v>
      </c>
      <c r="H117" s="23">
        <f>+H65/H120</f>
        <v>5.751449617313142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1.4662139757616499</v>
      </c>
      <c r="F119" s="59">
        <f>+F23/F39</f>
        <v>1.3364702562359139</v>
      </c>
      <c r="G119" s="59">
        <f>+G23/G39</f>
        <v>1.2632203241330491</v>
      </c>
      <c r="H119" s="59">
        <f>+H23/H39</f>
        <v>1.6865324305929077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37034220</v>
      </c>
      <c r="F120" s="58">
        <f>+F23-F39</f>
        <v>25074354</v>
      </c>
      <c r="G120" s="58">
        <f>+G23-G39</f>
        <v>21805089</v>
      </c>
      <c r="H120" s="58">
        <f>+H23-H39</f>
        <v>41609085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2010-10-07T09:48:01Z</dcterms:modified>
</cp:coreProperties>
</file>